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smin\Dropbox\PC\Downloads\"/>
    </mc:Choice>
  </mc:AlternateContent>
  <xr:revisionPtr revIDLastSave="0" documentId="13_ncr:1_{EDB56718-6A0D-4368-B300-705DC6D6741D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Foaie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27" i="1" l="1"/>
  <c r="D23" i="1"/>
  <c r="E23" i="1" s="1"/>
  <c r="C22" i="1"/>
  <c r="D22" i="1" s="1"/>
  <c r="E22" i="1" s="1"/>
  <c r="D21" i="1"/>
  <c r="E21" i="1" s="1"/>
  <c r="E19" i="1"/>
  <c r="D19" i="1"/>
  <c r="D18" i="1"/>
  <c r="E18" i="1" s="1"/>
  <c r="D17" i="1"/>
  <c r="E17" i="1" s="1"/>
  <c r="C15" i="1"/>
  <c r="C20" i="1" s="1"/>
  <c r="D20" i="1" s="1"/>
  <c r="E20" i="1" s="1"/>
  <c r="C28" i="1" l="1"/>
  <c r="D28" i="1" s="1"/>
  <c r="E28" i="1" s="1"/>
  <c r="D15" i="1"/>
  <c r="E15" i="1" s="1"/>
  <c r="D27" i="1"/>
  <c r="E27" i="1" s="1"/>
</calcChain>
</file>

<file path=xl/sharedStrings.xml><?xml version="1.0" encoding="utf-8"?>
<sst xmlns="http://schemas.openxmlformats.org/spreadsheetml/2006/main" count="44" uniqueCount="42">
  <si>
    <t>SARA ALGORITM SRL</t>
  </si>
  <si>
    <t>FORMULAR F2- DEVIZ PE OBIECT</t>
  </si>
  <si>
    <t xml:space="preserve">LUCRARI REALIZARE ACCESIBILITATI LA ETAJELE I SI II DE LA CARPAD  NR. 2 BABENI </t>
  </si>
  <si>
    <t>Nr. crt.</t>
  </si>
  <si>
    <t>Denumirea capitolelor şi subcapitolelor de cheltuieli</t>
  </si>
  <si>
    <t>Valoare fără TVA</t>
  </si>
  <si>
    <t>TVA</t>
  </si>
  <si>
    <t>Valoare cu TVA</t>
  </si>
  <si>
    <t>lei</t>
  </si>
  <si>
    <t>1</t>
  </si>
  <si>
    <t>2</t>
  </si>
  <si>
    <t>3</t>
  </si>
  <si>
    <t>4</t>
  </si>
  <si>
    <t>5</t>
  </si>
  <si>
    <t>Cap. 4- Cheltuieli pentru investiția de bază</t>
  </si>
  <si>
    <t>4.1.</t>
  </si>
  <si>
    <t>Construcții și instalații</t>
  </si>
  <si>
    <t>4.1.1.</t>
  </si>
  <si>
    <t>Terasamente, sistematizare verticală și amenajări exterioare</t>
  </si>
  <si>
    <t>4.1.2.</t>
  </si>
  <si>
    <t>Rezistență</t>
  </si>
  <si>
    <t>4.1.3.</t>
  </si>
  <si>
    <t>Arhitectură</t>
  </si>
  <si>
    <t>4.1.4.</t>
  </si>
  <si>
    <t>Instalații</t>
  </si>
  <si>
    <t>TOTAL I subcapitol 4.1.</t>
  </si>
  <si>
    <t>4.2.</t>
  </si>
  <si>
    <t>Montaj utilaje, echipamente tehnologice și funcționale</t>
  </si>
  <si>
    <t>TOTAL II- subcapitol 4.2.</t>
  </si>
  <si>
    <t>4.3.</t>
  </si>
  <si>
    <t>Utilaje, echipamente tehnologice și funcționale care necesită montaj</t>
  </si>
  <si>
    <t>4.4.</t>
  </si>
  <si>
    <t>Utilaje, echipamente tehnologice și funcționale care nu necesită montaj și echipamente de transport</t>
  </si>
  <si>
    <t>4.5.</t>
  </si>
  <si>
    <t>Dotări</t>
  </si>
  <si>
    <t>4.6.</t>
  </si>
  <si>
    <t>Active necorporale</t>
  </si>
  <si>
    <t>TOTAL III - subcap. 4.3+4.4+4.5+4.6</t>
  </si>
  <si>
    <t>Total deviz pe obiect (Total I + Total II + Total III)</t>
  </si>
  <si>
    <t>PROIECTANT</t>
  </si>
  <si>
    <t xml:space="preserve">        SARA ALGORITM SRL</t>
  </si>
  <si>
    <t xml:space="preserve">         Ing. Silviu Ardelean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</si>
</sst>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/>
    <xf numFmtId="4" fontId="0" fillId="0" borderId="1" xfId="0" applyNumberFormat="1" applyFont="1" applyBorder="1"/>
    <xf numFmtId="164" fontId="0" fillId="0" borderId="1" xfId="0" applyNumberFormat="1" applyFont="1" applyBorder="1"/>
    <xf numFmtId="0" fontId="0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5"/>
  <sheetViews>
    <sheetView tabSelected="1" zoomScaleNormal="100" workbookViewId="0">
      <selection activeCell="J25" sqref="J25"/>
    </sheetView>
  </sheetViews>
  <sheetFormatPr defaultColWidth="11.5703125" defaultRowHeight="12.75" x14ac:dyDescent="0.2"/>
  <cols>
    <col min="1" max="1" width="7.7109375" customWidth="1"/>
    <col min="2" max="2" width="45.140625" customWidth="1"/>
    <col min="3" max="3" width="11.28515625" customWidth="1"/>
    <col min="4" max="4" width="11" customWidth="1"/>
    <col min="5" max="5" width="11.140625" customWidth="1"/>
  </cols>
  <sheetData>
    <row r="2" spans="1:5" x14ac:dyDescent="0.2">
      <c r="A2" s="5" t="s">
        <v>0</v>
      </c>
      <c r="B2" s="5"/>
      <c r="C2" s="5"/>
    </row>
    <row r="3" spans="1:5" x14ac:dyDescent="0.2">
      <c r="A3" s="5"/>
      <c r="B3" s="5"/>
      <c r="C3" s="5"/>
    </row>
    <row r="4" spans="1:5" x14ac:dyDescent="0.2">
      <c r="A4" s="5"/>
      <c r="B4" s="5"/>
      <c r="C4" s="5"/>
    </row>
    <row r="5" spans="1:5" x14ac:dyDescent="0.2">
      <c r="A5" s="5"/>
      <c r="B5" s="5" t="s">
        <v>1</v>
      </c>
      <c r="C5" s="5"/>
    </row>
    <row r="6" spans="1:5" x14ac:dyDescent="0.2">
      <c r="A6" s="5"/>
      <c r="B6" s="5"/>
      <c r="C6" s="5"/>
    </row>
    <row r="7" spans="1:5" x14ac:dyDescent="0.2">
      <c r="A7" s="5" t="s">
        <v>2</v>
      </c>
      <c r="B7" s="5"/>
      <c r="C7" s="5"/>
    </row>
    <row r="11" spans="1:5" ht="24" customHeight="1" x14ac:dyDescent="0.2">
      <c r="A11" s="4" t="s">
        <v>3</v>
      </c>
      <c r="B11" s="3" t="s">
        <v>4</v>
      </c>
      <c r="C11" s="6" t="s">
        <v>5</v>
      </c>
      <c r="D11" s="7" t="s">
        <v>6</v>
      </c>
      <c r="E11" s="6" t="s">
        <v>7</v>
      </c>
    </row>
    <row r="12" spans="1:5" ht="15" x14ac:dyDescent="0.2">
      <c r="A12" s="4"/>
      <c r="B12" s="3"/>
      <c r="C12" s="6" t="s">
        <v>8</v>
      </c>
      <c r="D12" s="7" t="s">
        <v>8</v>
      </c>
      <c r="E12" s="6" t="s">
        <v>8</v>
      </c>
    </row>
    <row r="13" spans="1:5" ht="15" x14ac:dyDescent="0.2">
      <c r="A13" s="8" t="s">
        <v>9</v>
      </c>
      <c r="B13" s="8" t="s">
        <v>10</v>
      </c>
      <c r="C13" s="8" t="s">
        <v>11</v>
      </c>
      <c r="D13" s="8" t="s">
        <v>12</v>
      </c>
      <c r="E13" s="8" t="s">
        <v>13</v>
      </c>
    </row>
    <row r="14" spans="1:5" x14ac:dyDescent="0.2">
      <c r="A14" s="2" t="s">
        <v>14</v>
      </c>
      <c r="B14" s="2"/>
      <c r="C14" s="2"/>
      <c r="D14" s="2"/>
      <c r="E14" s="2"/>
    </row>
    <row r="15" spans="1:5" x14ac:dyDescent="0.2">
      <c r="A15" s="9" t="s">
        <v>15</v>
      </c>
      <c r="B15" s="9" t="s">
        <v>16</v>
      </c>
      <c r="C15" s="10">
        <f>C16+C17+C18+C19</f>
        <v>86000</v>
      </c>
      <c r="D15" s="10">
        <f>0.19*C15</f>
        <v>16340</v>
      </c>
      <c r="E15" s="10">
        <f>D15+C15</f>
        <v>102340</v>
      </c>
    </row>
    <row r="16" spans="1:5" ht="25.5" x14ac:dyDescent="0.2">
      <c r="A16" s="11" t="s">
        <v>17</v>
      </c>
      <c r="B16" s="12" t="s">
        <v>18</v>
      </c>
      <c r="C16" s="10"/>
      <c r="D16" s="10"/>
      <c r="E16" s="10"/>
    </row>
    <row r="17" spans="1:5" x14ac:dyDescent="0.2">
      <c r="A17" s="9" t="s">
        <v>19</v>
      </c>
      <c r="B17" s="9" t="s">
        <v>20</v>
      </c>
      <c r="C17" s="10">
        <v>43000</v>
      </c>
      <c r="D17" s="10">
        <f t="shared" ref="D17:D23" si="0">0.19*C17</f>
        <v>8170</v>
      </c>
      <c r="E17" s="10">
        <f t="shared" ref="E17:E23" si="1">D17+C17</f>
        <v>51170</v>
      </c>
    </row>
    <row r="18" spans="1:5" x14ac:dyDescent="0.2">
      <c r="A18" s="11" t="s">
        <v>21</v>
      </c>
      <c r="B18" s="9" t="s">
        <v>22</v>
      </c>
      <c r="C18" s="10">
        <v>33000</v>
      </c>
      <c r="D18" s="10">
        <f t="shared" si="0"/>
        <v>6270</v>
      </c>
      <c r="E18" s="10">
        <f t="shared" si="1"/>
        <v>39270</v>
      </c>
    </row>
    <row r="19" spans="1:5" x14ac:dyDescent="0.2">
      <c r="A19" s="9" t="s">
        <v>23</v>
      </c>
      <c r="B19" s="9" t="s">
        <v>24</v>
      </c>
      <c r="C19" s="10">
        <v>10000</v>
      </c>
      <c r="D19" s="10">
        <f t="shared" si="0"/>
        <v>1900</v>
      </c>
      <c r="E19" s="10">
        <f t="shared" si="1"/>
        <v>11900</v>
      </c>
    </row>
    <row r="20" spans="1:5" s="5" customFormat="1" x14ac:dyDescent="0.2">
      <c r="A20" s="1" t="s">
        <v>25</v>
      </c>
      <c r="B20" s="1"/>
      <c r="C20" s="13">
        <f>C15</f>
        <v>86000</v>
      </c>
      <c r="D20" s="13">
        <f t="shared" si="0"/>
        <v>16340</v>
      </c>
      <c r="E20" s="13">
        <f t="shared" si="1"/>
        <v>102340</v>
      </c>
    </row>
    <row r="21" spans="1:5" x14ac:dyDescent="0.2">
      <c r="A21" s="9" t="s">
        <v>26</v>
      </c>
      <c r="B21" s="9" t="s">
        <v>27</v>
      </c>
      <c r="C21" s="10">
        <v>22000</v>
      </c>
      <c r="D21" s="10">
        <f t="shared" si="0"/>
        <v>4180</v>
      </c>
      <c r="E21" s="10">
        <f t="shared" si="1"/>
        <v>26180</v>
      </c>
    </row>
    <row r="22" spans="1:5" s="5" customFormat="1" x14ac:dyDescent="0.2">
      <c r="A22" s="14" t="s">
        <v>28</v>
      </c>
      <c r="B22" s="14"/>
      <c r="C22" s="13">
        <f>C21</f>
        <v>22000</v>
      </c>
      <c r="D22" s="13">
        <f t="shared" si="0"/>
        <v>4180</v>
      </c>
      <c r="E22" s="13">
        <f t="shared" si="1"/>
        <v>26180</v>
      </c>
    </row>
    <row r="23" spans="1:5" ht="25.5" x14ac:dyDescent="0.2">
      <c r="A23" s="9" t="s">
        <v>29</v>
      </c>
      <c r="B23" s="12" t="s">
        <v>30</v>
      </c>
      <c r="C23" s="10">
        <v>177000</v>
      </c>
      <c r="D23" s="10">
        <f t="shared" si="0"/>
        <v>33630</v>
      </c>
      <c r="E23" s="10">
        <f t="shared" si="1"/>
        <v>210630</v>
      </c>
    </row>
    <row r="24" spans="1:5" ht="25.5" x14ac:dyDescent="0.2">
      <c r="A24" s="9" t="s">
        <v>31</v>
      </c>
      <c r="B24" s="12" t="s">
        <v>32</v>
      </c>
      <c r="C24" s="10"/>
      <c r="D24" s="10"/>
      <c r="E24" s="10"/>
    </row>
    <row r="25" spans="1:5" x14ac:dyDescent="0.2">
      <c r="A25" s="9" t="s">
        <v>33</v>
      </c>
      <c r="B25" s="9" t="s">
        <v>34</v>
      </c>
      <c r="C25" s="10"/>
      <c r="D25" s="10"/>
      <c r="E25" s="10"/>
    </row>
    <row r="26" spans="1:5" x14ac:dyDescent="0.2">
      <c r="A26" s="9" t="s">
        <v>35</v>
      </c>
      <c r="B26" s="9" t="s">
        <v>36</v>
      </c>
      <c r="C26" s="10"/>
      <c r="D26" s="10"/>
      <c r="E26" s="10"/>
    </row>
    <row r="27" spans="1:5" s="5" customFormat="1" x14ac:dyDescent="0.2">
      <c r="A27" s="1" t="s">
        <v>37</v>
      </c>
      <c r="B27" s="1"/>
      <c r="C27" s="13">
        <f>C23</f>
        <v>177000</v>
      </c>
      <c r="D27" s="13">
        <f>0.19*C27</f>
        <v>33630</v>
      </c>
      <c r="E27" s="13">
        <f>D27+C27</f>
        <v>210630</v>
      </c>
    </row>
    <row r="28" spans="1:5" s="5" customFormat="1" x14ac:dyDescent="0.2">
      <c r="A28" s="1" t="s">
        <v>38</v>
      </c>
      <c r="B28" s="1"/>
      <c r="C28" s="13">
        <f>C27+C22+C20</f>
        <v>285000</v>
      </c>
      <c r="D28" s="13">
        <f>0.19*C28</f>
        <v>54150</v>
      </c>
      <c r="E28" s="13">
        <f>D28+C28</f>
        <v>339150</v>
      </c>
    </row>
    <row r="32" spans="1:5" x14ac:dyDescent="0.2">
      <c r="A32" s="15"/>
      <c r="B32" s="5" t="s">
        <v>39</v>
      </c>
    </row>
    <row r="33" spans="1:2" x14ac:dyDescent="0.2">
      <c r="A33" s="15" t="s">
        <v>40</v>
      </c>
      <c r="B33" s="5"/>
    </row>
    <row r="34" spans="1:2" x14ac:dyDescent="0.2">
      <c r="A34" s="15" t="s">
        <v>41</v>
      </c>
      <c r="B34" s="5"/>
    </row>
    <row r="35" spans="1:2" x14ac:dyDescent="0.2">
      <c r="A35" s="16"/>
    </row>
  </sheetData>
  <mergeCells count="6">
    <mergeCell ref="A28:B28"/>
    <mergeCell ref="A11:A12"/>
    <mergeCell ref="B11:B12"/>
    <mergeCell ref="A14:E14"/>
    <mergeCell ref="A20:B20"/>
    <mergeCell ref="A27:B27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Roman,Normal"&amp;12&amp;A</oddHeader>
    <oddFooter>&amp;C&amp;"Times New Roman,Normal"&amp;12Pagină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Cosmin</cp:lastModifiedBy>
  <cp:revision>7</cp:revision>
  <dcterms:created xsi:type="dcterms:W3CDTF">2021-08-01T12:34:29Z</dcterms:created>
  <dcterms:modified xsi:type="dcterms:W3CDTF">2022-07-01T07:36:56Z</dcterms:modified>
  <dc:language>ro-RO</dc:language>
</cp:coreProperties>
</file>